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分省排名" sheetId="1" r:id="rId1"/>
  </sheets>
  <definedNames/>
  <calcPr fullCalcOnLoad="1"/>
</workbook>
</file>

<file path=xl/sharedStrings.xml><?xml version="1.0" encoding="utf-8"?>
<sst xmlns="http://schemas.openxmlformats.org/spreadsheetml/2006/main" count="97" uniqueCount="62">
  <si>
    <t/>
  </si>
  <si>
    <t>机场</t>
  </si>
  <si>
    <t>旅客吞吐量</t>
  </si>
  <si>
    <t>货邮吞吐量</t>
  </si>
  <si>
    <t>起降架次</t>
  </si>
  <si>
    <t>名次</t>
  </si>
  <si>
    <t>本期完成</t>
  </si>
  <si>
    <t>上年同期</t>
  </si>
  <si>
    <t>比上年同期增减%</t>
  </si>
  <si>
    <t>合计</t>
  </si>
  <si>
    <t>上海/浦东</t>
  </si>
  <si>
    <t>上海/虹桥</t>
  </si>
  <si>
    <t>杭州/萧山</t>
  </si>
  <si>
    <t>厦门/高崎</t>
  </si>
  <si>
    <t>南京/禄口</t>
  </si>
  <si>
    <t>青岛/流亭</t>
  </si>
  <si>
    <t>济南/遥墙</t>
  </si>
  <si>
    <t>福州/长乐</t>
  </si>
  <si>
    <t>温州/龙湾</t>
  </si>
  <si>
    <t>南昌/昌北</t>
  </si>
  <si>
    <t>宁波/栎社</t>
  </si>
  <si>
    <t>合肥/新桥</t>
  </si>
  <si>
    <t>无锡/硕放</t>
  </si>
  <si>
    <t>烟台/蓬莱</t>
  </si>
  <si>
    <t>泉州/晋江</t>
  </si>
  <si>
    <t>常州/奔牛</t>
  </si>
  <si>
    <t>威海/大水泊</t>
  </si>
  <si>
    <t>南通/兴东</t>
  </si>
  <si>
    <t>徐州/观音</t>
  </si>
  <si>
    <t>扬州/泰州</t>
  </si>
  <si>
    <t>义乌</t>
  </si>
  <si>
    <t>盐城/南洋</t>
  </si>
  <si>
    <t>临沂/沐埠岭</t>
  </si>
  <si>
    <t>赣州/黄金</t>
  </si>
  <si>
    <t>淮安/涟水</t>
  </si>
  <si>
    <t>连云港/白塔埠</t>
  </si>
  <si>
    <t>舟山/普陀山</t>
  </si>
  <si>
    <t>台州/路桥</t>
  </si>
  <si>
    <t>济宁/曲阜</t>
  </si>
  <si>
    <t>黄山/屯溪</t>
  </si>
  <si>
    <t>景德镇/罗家</t>
  </si>
  <si>
    <t>井冈山</t>
  </si>
  <si>
    <t>潍坊</t>
  </si>
  <si>
    <t>宜春/明月山</t>
  </si>
  <si>
    <t>武夷山</t>
  </si>
  <si>
    <t>阜阳</t>
  </si>
  <si>
    <t>日照/山字河</t>
  </si>
  <si>
    <t>东营/胜利</t>
  </si>
  <si>
    <t>池州/九华山</t>
  </si>
  <si>
    <t>安庆</t>
  </si>
  <si>
    <t>衢州</t>
  </si>
  <si>
    <t>连城/冠豸山</t>
  </si>
  <si>
    <t>三明/沙县</t>
  </si>
  <si>
    <t>九江/庐山</t>
  </si>
  <si>
    <t>上海市</t>
  </si>
  <si>
    <t>浙江省</t>
  </si>
  <si>
    <t>福建省</t>
  </si>
  <si>
    <t>江苏省</t>
  </si>
  <si>
    <t>山东省</t>
  </si>
  <si>
    <t>江西省</t>
  </si>
  <si>
    <t>安徽省</t>
  </si>
  <si>
    <t>2016年华东地区机场吞吐量分省排名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</si>
</sst>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00_ "/>
    <numFmt numFmtId="185" formatCode="0.000_ "/>
    <numFmt numFmtId="186" formatCode="0.00_ "/>
    <numFmt numFmtId="187" formatCode="0.0_ "/>
  </numFmts>
  <fonts count="39">
    <font>
      <sz val="10"/>
      <name val="Arial"/>
      <family val="2"/>
    </font>
    <font>
      <sz val="18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8"/>
      </right>
      <top style="thin">
        <color indexed="23"/>
      </top>
      <bottom>
        <color indexed="8"/>
      </bottom>
    </border>
    <border>
      <left>
        <color indexed="8"/>
      </left>
      <right>
        <color indexed="8"/>
      </right>
      <top style="thin">
        <color indexed="23"/>
      </top>
      <bottom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justify" wrapText="1"/>
    </xf>
    <xf numFmtId="0" fontId="3" fillId="33" borderId="11" xfId="0" applyFont="1" applyFill="1" applyBorder="1" applyAlignment="1">
      <alignment horizontal="center" vertical="justify" wrapText="1"/>
    </xf>
    <xf numFmtId="0" fontId="3" fillId="33" borderId="12" xfId="0" applyFont="1" applyFill="1" applyBorder="1" applyAlignment="1">
      <alignment horizontal="left" vertical="justify" wrapText="1"/>
    </xf>
    <xf numFmtId="0" fontId="3" fillId="33" borderId="12" xfId="0" applyNumberFormat="1" applyFont="1" applyFill="1" applyBorder="1" applyAlignment="1">
      <alignment horizontal="right" vertical="justify"/>
    </xf>
    <xf numFmtId="0" fontId="3" fillId="33" borderId="12" xfId="0" applyNumberFormat="1" applyFont="1" applyFill="1" applyBorder="1" applyAlignment="1">
      <alignment vertical="justify"/>
    </xf>
    <xf numFmtId="0" fontId="4" fillId="33" borderId="12" xfId="0" applyFont="1" applyFill="1" applyBorder="1" applyAlignment="1">
      <alignment horizontal="left" vertical="justify"/>
    </xf>
    <xf numFmtId="0" fontId="4" fillId="33" borderId="12" xfId="0" applyFont="1" applyFill="1" applyBorder="1" applyAlignment="1">
      <alignment vertical="justify"/>
    </xf>
    <xf numFmtId="0" fontId="4" fillId="33" borderId="12" xfId="0" applyNumberFormat="1" applyFont="1" applyFill="1" applyBorder="1" applyAlignment="1">
      <alignment horizontal="right" vertical="justify"/>
    </xf>
    <xf numFmtId="0" fontId="4" fillId="33" borderId="12" xfId="0" applyNumberFormat="1" applyFont="1" applyFill="1" applyBorder="1" applyAlignment="1">
      <alignment vertical="justify"/>
    </xf>
    <xf numFmtId="0" fontId="6" fillId="0" borderId="0" xfId="0" applyFont="1" applyAlignment="1">
      <alignment/>
    </xf>
    <xf numFmtId="0" fontId="4" fillId="33" borderId="12" xfId="0" applyFont="1" applyFill="1" applyBorder="1" applyAlignment="1">
      <alignment horizontal="left" vertical="justify" wrapText="1"/>
    </xf>
    <xf numFmtId="187" fontId="4" fillId="33" borderId="12" xfId="0" applyNumberFormat="1" applyFont="1" applyFill="1" applyBorder="1" applyAlignment="1">
      <alignment horizontal="right" vertical="justify"/>
    </xf>
    <xf numFmtId="0" fontId="1" fillId="33" borderId="13" xfId="0" applyFont="1" applyFill="1" applyBorder="1" applyAlignment="1">
      <alignment horizontal="center" vertical="justify"/>
    </xf>
    <xf numFmtId="0" fontId="2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justify" wrapText="1"/>
    </xf>
    <xf numFmtId="0" fontId="2" fillId="33" borderId="16" xfId="0" applyFont="1" applyFill="1" applyBorder="1" applyAlignment="1">
      <alignment horizontal="center" vertical="justify"/>
    </xf>
    <xf numFmtId="0" fontId="3" fillId="33" borderId="17" xfId="0" applyFont="1" applyFill="1" applyBorder="1" applyAlignment="1">
      <alignment horizontal="center" vertical="justify" wrapText="1"/>
    </xf>
    <xf numFmtId="0" fontId="2" fillId="33" borderId="17" xfId="0" applyFont="1" applyFill="1" applyBorder="1" applyAlignment="1">
      <alignment horizontal="center" vertical="justify"/>
    </xf>
    <xf numFmtId="0" fontId="3" fillId="33" borderId="18" xfId="0" applyFont="1" applyFill="1" applyBorder="1" applyAlignment="1">
      <alignment horizontal="center" vertical="justify" wrapText="1"/>
    </xf>
    <xf numFmtId="0" fontId="2" fillId="33" borderId="19" xfId="0" applyFont="1" applyFill="1" applyBorder="1" applyAlignment="1">
      <alignment horizontal="center" vertical="justify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G71" sqref="G71"/>
    </sheetView>
  </sheetViews>
  <sheetFormatPr defaultColWidth="9.140625" defaultRowHeight="12.75"/>
  <cols>
    <col min="1" max="1" width="18.8515625" style="0" customWidth="1"/>
    <col min="2" max="2" width="7.00390625" style="0" customWidth="1"/>
    <col min="3" max="4" width="15.140625" style="0" customWidth="1"/>
    <col min="5" max="5" width="10.8515625" style="0" customWidth="1"/>
    <col min="6" max="6" width="7.00390625" style="0" customWidth="1"/>
    <col min="7" max="8" width="15.140625" style="0" customWidth="1"/>
    <col min="9" max="9" width="10.8515625" style="0" customWidth="1"/>
    <col min="10" max="10" width="7.00390625" style="0" customWidth="1"/>
    <col min="11" max="12" width="15.140625" style="0" customWidth="1"/>
    <col min="13" max="13" width="10.8515625" style="0" customWidth="1"/>
  </cols>
  <sheetData>
    <row r="1" spans="1:13" ht="42" customHeight="1">
      <c r="A1" s="13" t="s">
        <v>61</v>
      </c>
      <c r="B1" s="14" t="s">
        <v>0</v>
      </c>
      <c r="C1" s="14" t="s">
        <v>0</v>
      </c>
      <c r="D1" s="14" t="s">
        <v>0</v>
      </c>
      <c r="E1" s="14" t="s">
        <v>0</v>
      </c>
      <c r="F1" s="14" t="s">
        <v>0</v>
      </c>
      <c r="G1" s="14" t="s">
        <v>0</v>
      </c>
      <c r="H1" s="14" t="s">
        <v>0</v>
      </c>
      <c r="I1" s="14" t="s">
        <v>0</v>
      </c>
      <c r="J1" s="14" t="s">
        <v>0</v>
      </c>
      <c r="K1" s="14" t="s">
        <v>0</v>
      </c>
      <c r="L1" s="14" t="s">
        <v>0</v>
      </c>
      <c r="M1" s="14" t="s">
        <v>0</v>
      </c>
    </row>
    <row r="2" spans="1:13" ht="24.75" customHeight="1">
      <c r="A2" s="15" t="s">
        <v>1</v>
      </c>
      <c r="B2" s="17" t="s">
        <v>2</v>
      </c>
      <c r="C2" s="18" t="s">
        <v>0</v>
      </c>
      <c r="D2" s="18" t="s">
        <v>0</v>
      </c>
      <c r="E2" s="18" t="s">
        <v>0</v>
      </c>
      <c r="F2" s="17" t="s">
        <v>3</v>
      </c>
      <c r="G2" s="18" t="s">
        <v>0</v>
      </c>
      <c r="H2" s="18" t="s">
        <v>0</v>
      </c>
      <c r="I2" s="18" t="s">
        <v>0</v>
      </c>
      <c r="J2" s="19" t="s">
        <v>4</v>
      </c>
      <c r="K2" s="20" t="s">
        <v>4</v>
      </c>
      <c r="L2" s="20" t="s">
        <v>0</v>
      </c>
      <c r="M2" s="20" t="s">
        <v>4</v>
      </c>
    </row>
    <row r="3" spans="1:13" ht="30.75" customHeight="1">
      <c r="A3" s="16" t="s">
        <v>0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2" t="s">
        <v>8</v>
      </c>
    </row>
    <row r="4" spans="1:13" s="10" customFormat="1" ht="16.5" customHeight="1">
      <c r="A4" s="6" t="s">
        <v>9</v>
      </c>
      <c r="B4" s="7" t="s">
        <v>0</v>
      </c>
      <c r="C4" s="8">
        <v>294778890</v>
      </c>
      <c r="D4" s="8">
        <v>265945725</v>
      </c>
      <c r="E4" s="8">
        <v>10.8</v>
      </c>
      <c r="F4" s="9" t="s">
        <v>0</v>
      </c>
      <c r="G4" s="8">
        <v>6107421.1</v>
      </c>
      <c r="H4" s="8">
        <v>5731599.6</v>
      </c>
      <c r="I4" s="8">
        <v>6.6</v>
      </c>
      <c r="J4" s="9" t="s">
        <v>0</v>
      </c>
      <c r="K4" s="8">
        <v>2484245</v>
      </c>
      <c r="L4" s="8">
        <v>2272455</v>
      </c>
      <c r="M4" s="8">
        <v>9.3</v>
      </c>
    </row>
    <row r="5" spans="1:13" s="10" customFormat="1" ht="16.5" customHeight="1">
      <c r="A5" s="6" t="s">
        <v>54</v>
      </c>
      <c r="B5" s="7"/>
      <c r="C5" s="8">
        <f>C6+C7</f>
        <v>106462549</v>
      </c>
      <c r="D5" s="8">
        <f>D6+D7</f>
        <v>99188938</v>
      </c>
      <c r="E5" s="12">
        <f>(C5/D5-1)*100</f>
        <v>7.333086881119755</v>
      </c>
      <c r="F5" s="9"/>
      <c r="G5" s="8">
        <f>G6+G7</f>
        <v>3869187.2</v>
      </c>
      <c r="H5" s="8">
        <f>H6+H7</f>
        <v>3708831.2</v>
      </c>
      <c r="I5" s="12">
        <f>(G5/H5-1)*100</f>
        <v>4.323626268027514</v>
      </c>
      <c r="J5" s="9"/>
      <c r="K5" s="8">
        <f>K6+K7</f>
        <v>741883</v>
      </c>
      <c r="L5" s="8">
        <f>L6+L7</f>
        <v>705774</v>
      </c>
      <c r="M5" s="12">
        <f>(K5/L5-1)*100</f>
        <v>5.116227007512331</v>
      </c>
    </row>
    <row r="6" spans="1:13" ht="16.5" customHeight="1">
      <c r="A6" s="3" t="s">
        <v>10</v>
      </c>
      <c r="B6" s="4">
        <v>1</v>
      </c>
      <c r="C6" s="4">
        <v>66002414</v>
      </c>
      <c r="D6" s="4">
        <v>60098073</v>
      </c>
      <c r="E6" s="4">
        <v>9.8</v>
      </c>
      <c r="F6" s="4">
        <v>1</v>
      </c>
      <c r="G6" s="4">
        <v>3440279.7</v>
      </c>
      <c r="H6" s="4">
        <v>3275231.1</v>
      </c>
      <c r="I6" s="4">
        <v>5</v>
      </c>
      <c r="J6" s="4">
        <v>1</v>
      </c>
      <c r="K6" s="4">
        <v>479902</v>
      </c>
      <c r="L6" s="4">
        <v>449171</v>
      </c>
      <c r="M6" s="4">
        <v>6.8</v>
      </c>
    </row>
    <row r="7" spans="1:13" ht="16.5" customHeight="1">
      <c r="A7" s="3" t="s">
        <v>11</v>
      </c>
      <c r="B7" s="4">
        <v>2</v>
      </c>
      <c r="C7" s="4">
        <v>40460135</v>
      </c>
      <c r="D7" s="4">
        <v>39090865</v>
      </c>
      <c r="E7" s="4">
        <v>3.5</v>
      </c>
      <c r="F7" s="4">
        <v>3</v>
      </c>
      <c r="G7" s="4">
        <v>428907.5</v>
      </c>
      <c r="H7" s="4">
        <v>433600.1</v>
      </c>
      <c r="I7" s="4">
        <v>-1.1</v>
      </c>
      <c r="J7" s="4">
        <v>2</v>
      </c>
      <c r="K7" s="4">
        <v>261981</v>
      </c>
      <c r="L7" s="4">
        <v>256603</v>
      </c>
      <c r="M7" s="4">
        <v>2.1</v>
      </c>
    </row>
    <row r="8" spans="1:13" s="10" customFormat="1" ht="16.5" customHeight="1">
      <c r="A8" s="11" t="s">
        <v>55</v>
      </c>
      <c r="B8" s="8"/>
      <c r="C8" s="8">
        <f>C9+C10+C11+C12+C13+C14+C15</f>
        <v>50504216</v>
      </c>
      <c r="D8" s="8">
        <f>D9+D10+D11+D12+D13+D14+D15</f>
        <v>45208539</v>
      </c>
      <c r="E8" s="12">
        <f>(C8/D8-1)*100</f>
        <v>11.71388661774715</v>
      </c>
      <c r="F8" s="8"/>
      <c r="G8" s="8">
        <f>G9+G10+G11+G12+G13+G14+G15</f>
        <v>686343.5</v>
      </c>
      <c r="H8" s="8">
        <f>H9+H10+H11+H12+H13+H14+H15</f>
        <v>587109.6999999998</v>
      </c>
      <c r="I8" s="12">
        <f>(G8/H8-1)*100</f>
        <v>16.9020883150117</v>
      </c>
      <c r="J8" s="8"/>
      <c r="K8" s="8">
        <f>K9+K10+K11+K12+K13+K14+K15</f>
        <v>422638</v>
      </c>
      <c r="L8" s="8">
        <f>L9+L10+L11+L12+L13+L14+L15</f>
        <v>388238</v>
      </c>
      <c r="M8" s="12">
        <f>(K8/L8-1)*100</f>
        <v>8.860544305297257</v>
      </c>
    </row>
    <row r="9" spans="1:13" ht="16.5" customHeight="1">
      <c r="A9" s="3" t="s">
        <v>12</v>
      </c>
      <c r="B9" s="4">
        <v>3</v>
      </c>
      <c r="C9" s="4">
        <v>31594959</v>
      </c>
      <c r="D9" s="4">
        <v>28354435</v>
      </c>
      <c r="E9" s="4">
        <v>11.4</v>
      </c>
      <c r="F9" s="4">
        <v>2</v>
      </c>
      <c r="G9" s="4">
        <v>487984.2</v>
      </c>
      <c r="H9" s="4">
        <v>424932.7</v>
      </c>
      <c r="I9" s="4">
        <v>14.8</v>
      </c>
      <c r="J9" s="4">
        <v>3</v>
      </c>
      <c r="K9" s="4">
        <v>251048</v>
      </c>
      <c r="L9" s="4">
        <v>232079</v>
      </c>
      <c r="M9" s="4">
        <v>8.2</v>
      </c>
    </row>
    <row r="10" spans="1:13" ht="16.5" customHeight="1">
      <c r="A10" s="3" t="s">
        <v>18</v>
      </c>
      <c r="B10" s="4">
        <v>9</v>
      </c>
      <c r="C10" s="4">
        <v>8189717</v>
      </c>
      <c r="D10" s="4">
        <v>7360467</v>
      </c>
      <c r="E10" s="4">
        <v>11.3</v>
      </c>
      <c r="F10" s="4">
        <v>11</v>
      </c>
      <c r="G10" s="4">
        <v>77747.7</v>
      </c>
      <c r="H10" s="4">
        <v>72638.1</v>
      </c>
      <c r="I10" s="4">
        <v>7</v>
      </c>
      <c r="J10" s="4">
        <v>9</v>
      </c>
      <c r="K10" s="4">
        <v>67916</v>
      </c>
      <c r="L10" s="4">
        <v>61750</v>
      </c>
      <c r="M10" s="4">
        <v>10</v>
      </c>
    </row>
    <row r="11" spans="1:13" ht="16.5" customHeight="1">
      <c r="A11" s="3" t="s">
        <v>20</v>
      </c>
      <c r="B11" s="4">
        <v>11</v>
      </c>
      <c r="C11" s="4">
        <v>7792305</v>
      </c>
      <c r="D11" s="4">
        <v>6855075</v>
      </c>
      <c r="E11" s="4">
        <v>13.7</v>
      </c>
      <c r="F11" s="4">
        <v>8</v>
      </c>
      <c r="G11" s="4">
        <v>107019.7</v>
      </c>
      <c r="H11" s="4">
        <v>77054.2</v>
      </c>
      <c r="I11" s="4">
        <v>38.9</v>
      </c>
      <c r="J11" s="4">
        <v>12</v>
      </c>
      <c r="K11" s="4">
        <v>63663</v>
      </c>
      <c r="L11" s="4">
        <v>56110</v>
      </c>
      <c r="M11" s="4">
        <v>13.5</v>
      </c>
    </row>
    <row r="12" spans="1:13" ht="16.5" customHeight="1">
      <c r="A12" s="3" t="s">
        <v>30</v>
      </c>
      <c r="B12" s="4">
        <v>21</v>
      </c>
      <c r="C12" s="4">
        <v>1226697</v>
      </c>
      <c r="D12" s="4">
        <v>1196477</v>
      </c>
      <c r="E12" s="4">
        <v>2.5</v>
      </c>
      <c r="F12" s="4">
        <v>23</v>
      </c>
      <c r="G12" s="4">
        <v>5913.9</v>
      </c>
      <c r="H12" s="4">
        <v>5380.2</v>
      </c>
      <c r="I12" s="4">
        <v>9.9</v>
      </c>
      <c r="J12" s="4">
        <v>28</v>
      </c>
      <c r="K12" s="4">
        <v>11302</v>
      </c>
      <c r="L12" s="4">
        <v>11272</v>
      </c>
      <c r="M12" s="4">
        <v>0.3</v>
      </c>
    </row>
    <row r="13" spans="1:13" ht="16.5" customHeight="1">
      <c r="A13" s="3" t="s">
        <v>36</v>
      </c>
      <c r="B13" s="4">
        <v>27</v>
      </c>
      <c r="C13" s="4">
        <v>800877</v>
      </c>
      <c r="D13" s="4">
        <v>644719</v>
      </c>
      <c r="E13" s="4">
        <v>24.2</v>
      </c>
      <c r="F13" s="4">
        <v>39</v>
      </c>
      <c r="G13" s="4">
        <v>319.1</v>
      </c>
      <c r="H13" s="4">
        <v>319.7</v>
      </c>
      <c r="I13" s="4">
        <v>-0.2</v>
      </c>
      <c r="J13" s="4">
        <v>21</v>
      </c>
      <c r="K13" s="4">
        <v>21359</v>
      </c>
      <c r="L13" s="4">
        <v>20527</v>
      </c>
      <c r="M13" s="4">
        <v>4.1</v>
      </c>
    </row>
    <row r="14" spans="1:13" ht="16.5" customHeight="1">
      <c r="A14" s="3" t="s">
        <v>37</v>
      </c>
      <c r="B14" s="4">
        <v>28</v>
      </c>
      <c r="C14" s="4">
        <v>691442</v>
      </c>
      <c r="D14" s="4">
        <v>584708</v>
      </c>
      <c r="E14" s="4">
        <v>18.3</v>
      </c>
      <c r="F14" s="4">
        <v>22</v>
      </c>
      <c r="G14" s="4">
        <v>6719.5</v>
      </c>
      <c r="H14" s="4">
        <v>5985.1</v>
      </c>
      <c r="I14" s="4">
        <v>12.3</v>
      </c>
      <c r="J14" s="4">
        <v>36</v>
      </c>
      <c r="K14" s="4">
        <v>5658</v>
      </c>
      <c r="L14" s="4">
        <v>4708</v>
      </c>
      <c r="M14" s="4">
        <v>20.2</v>
      </c>
    </row>
    <row r="15" spans="1:13" ht="16.5" customHeight="1">
      <c r="A15" s="3" t="s">
        <v>50</v>
      </c>
      <c r="B15" s="4">
        <v>41</v>
      </c>
      <c r="C15" s="4">
        <v>208219</v>
      </c>
      <c r="D15" s="4">
        <v>212658</v>
      </c>
      <c r="E15" s="4">
        <v>-2.1</v>
      </c>
      <c r="F15" s="4">
        <v>35</v>
      </c>
      <c r="G15" s="4">
        <v>639.4</v>
      </c>
      <c r="H15" s="4">
        <v>799.7</v>
      </c>
      <c r="I15" s="4">
        <v>-20</v>
      </c>
      <c r="J15" s="4">
        <v>41</v>
      </c>
      <c r="K15" s="4">
        <v>1692</v>
      </c>
      <c r="L15" s="4">
        <v>1792</v>
      </c>
      <c r="M15" s="4">
        <v>-5.6</v>
      </c>
    </row>
    <row r="16" spans="1:13" s="10" customFormat="1" ht="16.5" customHeight="1">
      <c r="A16" s="11" t="s">
        <v>56</v>
      </c>
      <c r="B16" s="8"/>
      <c r="C16" s="8">
        <f>C17+C18+C19+C20+C21+C22</f>
        <v>38778559</v>
      </c>
      <c r="D16" s="8">
        <f>D17+D18+D19+D20+D21+D22</f>
        <v>36944699</v>
      </c>
      <c r="E16" s="12">
        <f>(C16/D16-1)*100</f>
        <v>4.963797377263779</v>
      </c>
      <c r="F16" s="8"/>
      <c r="G16" s="8">
        <f>G17+G18+G19+G20+G21+G22</f>
        <v>500804.80000000005</v>
      </c>
      <c r="H16" s="8">
        <f>H17+H18+H19+H20+H21+H22</f>
        <v>471515</v>
      </c>
      <c r="I16" s="12">
        <f>(G16/H16-1)*100</f>
        <v>6.211849039797257</v>
      </c>
      <c r="J16" s="8"/>
      <c r="K16" s="8">
        <f>K17+K18+K19+K20+K21+K22</f>
        <v>323924</v>
      </c>
      <c r="L16" s="8">
        <f>L17+L18+L19+L20+L21+L22</f>
        <v>315927</v>
      </c>
      <c r="M16" s="12">
        <f>(K16/L16-1)*100</f>
        <v>2.5312809604750575</v>
      </c>
    </row>
    <row r="17" spans="1:13" ht="16.5" customHeight="1">
      <c r="A17" s="3" t="s">
        <v>13</v>
      </c>
      <c r="B17" s="4">
        <v>4</v>
      </c>
      <c r="C17" s="4">
        <v>22737610</v>
      </c>
      <c r="D17" s="4">
        <v>21814244</v>
      </c>
      <c r="E17" s="4">
        <v>4.2</v>
      </c>
      <c r="F17" s="4">
        <v>5</v>
      </c>
      <c r="G17" s="4">
        <v>328419.5</v>
      </c>
      <c r="H17" s="4">
        <v>310606.6</v>
      </c>
      <c r="I17" s="4">
        <v>5.7</v>
      </c>
      <c r="J17" s="4">
        <v>5</v>
      </c>
      <c r="K17" s="4">
        <v>183546</v>
      </c>
      <c r="L17" s="4">
        <v>180112</v>
      </c>
      <c r="M17" s="4">
        <v>1.9</v>
      </c>
    </row>
    <row r="18" spans="1:13" ht="16.5" customHeight="1">
      <c r="A18" s="3" t="s">
        <v>17</v>
      </c>
      <c r="B18" s="4">
        <v>8</v>
      </c>
      <c r="C18" s="4">
        <v>11606446</v>
      </c>
      <c r="D18" s="4">
        <v>10887292</v>
      </c>
      <c r="E18" s="4">
        <v>6.6</v>
      </c>
      <c r="F18" s="4">
        <v>7</v>
      </c>
      <c r="G18" s="4">
        <v>121657.5</v>
      </c>
      <c r="H18" s="4">
        <v>116497.5</v>
      </c>
      <c r="I18" s="4">
        <v>4.4</v>
      </c>
      <c r="J18" s="4">
        <v>8</v>
      </c>
      <c r="K18" s="4">
        <v>97606</v>
      </c>
      <c r="L18" s="4">
        <v>96127</v>
      </c>
      <c r="M18" s="4">
        <v>1.5</v>
      </c>
    </row>
    <row r="19" spans="1:13" ht="16.5" customHeight="1">
      <c r="A19" s="3" t="s">
        <v>24</v>
      </c>
      <c r="B19" s="4">
        <v>15</v>
      </c>
      <c r="C19" s="4">
        <v>3793150</v>
      </c>
      <c r="D19" s="4">
        <v>3635607</v>
      </c>
      <c r="E19" s="4">
        <v>4.3</v>
      </c>
      <c r="F19" s="4">
        <v>14</v>
      </c>
      <c r="G19" s="4">
        <v>49683.4</v>
      </c>
      <c r="H19" s="4">
        <v>43033.3</v>
      </c>
      <c r="I19" s="4">
        <v>15.5</v>
      </c>
      <c r="J19" s="4">
        <v>17</v>
      </c>
      <c r="K19" s="4">
        <v>33787</v>
      </c>
      <c r="L19" s="4">
        <v>32687</v>
      </c>
      <c r="M19" s="4">
        <v>3.4</v>
      </c>
    </row>
    <row r="20" spans="1:13" ht="16.5" customHeight="1">
      <c r="A20" s="3" t="s">
        <v>44</v>
      </c>
      <c r="B20" s="4">
        <v>35</v>
      </c>
      <c r="C20" s="4">
        <v>455688</v>
      </c>
      <c r="D20" s="4">
        <v>503090</v>
      </c>
      <c r="E20" s="4">
        <v>-9.4</v>
      </c>
      <c r="F20" s="4">
        <v>34</v>
      </c>
      <c r="G20" s="4">
        <v>867.5</v>
      </c>
      <c r="H20" s="4">
        <v>1256.9</v>
      </c>
      <c r="I20" s="4">
        <v>-31</v>
      </c>
      <c r="J20" s="4">
        <v>34</v>
      </c>
      <c r="K20" s="4">
        <v>5845</v>
      </c>
      <c r="L20" s="4">
        <v>5689</v>
      </c>
      <c r="M20" s="4">
        <v>2.7</v>
      </c>
    </row>
    <row r="21" spans="1:13" ht="16.5" customHeight="1">
      <c r="A21" s="3" t="s">
        <v>51</v>
      </c>
      <c r="B21" s="4">
        <v>42</v>
      </c>
      <c r="C21" s="4">
        <v>115931</v>
      </c>
      <c r="D21" s="4">
        <v>104466</v>
      </c>
      <c r="E21" s="4">
        <v>11</v>
      </c>
      <c r="F21" s="4">
        <v>42</v>
      </c>
      <c r="G21" s="4">
        <v>96.4</v>
      </c>
      <c r="H21" s="4">
        <v>120.7</v>
      </c>
      <c r="I21" s="4">
        <v>-20.2</v>
      </c>
      <c r="J21" s="4">
        <v>42</v>
      </c>
      <c r="K21" s="4">
        <v>1609</v>
      </c>
      <c r="L21" s="4">
        <v>1312</v>
      </c>
      <c r="M21" s="4">
        <v>22.6</v>
      </c>
    </row>
    <row r="22" spans="1:13" ht="16.5" customHeight="1">
      <c r="A22" s="3" t="s">
        <v>52</v>
      </c>
      <c r="B22" s="4">
        <v>43</v>
      </c>
      <c r="C22" s="4">
        <v>69734</v>
      </c>
      <c r="D22" s="4">
        <v>0</v>
      </c>
      <c r="E22" s="5" t="s">
        <v>0</v>
      </c>
      <c r="F22" s="4">
        <v>43</v>
      </c>
      <c r="G22" s="4">
        <v>80.5</v>
      </c>
      <c r="H22" s="4">
        <v>0</v>
      </c>
      <c r="I22" s="5" t="s">
        <v>0</v>
      </c>
      <c r="J22" s="4">
        <v>43</v>
      </c>
      <c r="K22" s="4">
        <v>1531</v>
      </c>
      <c r="L22" s="4">
        <v>0</v>
      </c>
      <c r="M22" s="5" t="s">
        <v>0</v>
      </c>
    </row>
    <row r="23" spans="1:13" s="10" customFormat="1" ht="16.5" customHeight="1">
      <c r="A23" s="11" t="s">
        <v>57</v>
      </c>
      <c r="B23" s="8"/>
      <c r="C23" s="8">
        <f>C24+C25+C26+C27+C28+C29+C30+C31+C32</f>
        <v>37256715</v>
      </c>
      <c r="D23" s="8">
        <f>D24+D25+D26+D27+D28+D29+D30+D31+D32</f>
        <v>31000731</v>
      </c>
      <c r="E23" s="12">
        <f>(C23/D23-1)*100</f>
        <v>20.18011768819259</v>
      </c>
      <c r="F23" s="8"/>
      <c r="G23" s="8">
        <f>G24+G25+G26+G27+G28+G29+G30+G31+G32</f>
        <v>516626.39999999997</v>
      </c>
      <c r="H23" s="8">
        <f>H24+H25+H26+H27+H28+H29+H30+H31+H32</f>
        <v>485456.50000000006</v>
      </c>
      <c r="I23" s="8"/>
      <c r="J23" s="8"/>
      <c r="K23" s="8">
        <f>K24+K25+K26+K27+K28+K29+K30+K31+K32</f>
        <v>393538</v>
      </c>
      <c r="L23" s="8">
        <f>L24+L25+L26+L27+L28+L29+L30+L31+L32</f>
        <v>343406</v>
      </c>
      <c r="M23" s="8"/>
    </row>
    <row r="24" spans="1:13" ht="16.5" customHeight="1">
      <c r="A24" s="3" t="s">
        <v>14</v>
      </c>
      <c r="B24" s="4">
        <v>5</v>
      </c>
      <c r="C24" s="4">
        <v>22357998</v>
      </c>
      <c r="D24" s="4">
        <v>19163768</v>
      </c>
      <c r="E24" s="4">
        <v>16.7</v>
      </c>
      <c r="F24" s="4">
        <v>4</v>
      </c>
      <c r="G24" s="4">
        <v>341267.1</v>
      </c>
      <c r="H24" s="4">
        <v>326026.5</v>
      </c>
      <c r="I24" s="4">
        <v>4.7</v>
      </c>
      <c r="J24" s="4">
        <v>4</v>
      </c>
      <c r="K24" s="4">
        <v>187968</v>
      </c>
      <c r="L24" s="4">
        <v>166858</v>
      </c>
      <c r="M24" s="4">
        <v>12.7</v>
      </c>
    </row>
    <row r="25" spans="1:13" ht="16.5" customHeight="1">
      <c r="A25" s="3" t="s">
        <v>22</v>
      </c>
      <c r="B25" s="4">
        <v>13</v>
      </c>
      <c r="C25" s="4">
        <v>5561927</v>
      </c>
      <c r="D25" s="4">
        <v>4609344</v>
      </c>
      <c r="E25" s="4">
        <v>20.7</v>
      </c>
      <c r="F25" s="4">
        <v>10</v>
      </c>
      <c r="G25" s="4">
        <v>95983.7</v>
      </c>
      <c r="H25" s="4">
        <v>89060</v>
      </c>
      <c r="I25" s="4">
        <v>7.8</v>
      </c>
      <c r="J25" s="4">
        <v>14</v>
      </c>
      <c r="K25" s="4">
        <v>45679</v>
      </c>
      <c r="L25" s="4">
        <v>38569</v>
      </c>
      <c r="M25" s="4">
        <v>18.4</v>
      </c>
    </row>
    <row r="26" spans="1:13" ht="16.5" customHeight="1">
      <c r="A26" s="3" t="s">
        <v>25</v>
      </c>
      <c r="B26" s="4">
        <v>16</v>
      </c>
      <c r="C26" s="4">
        <v>1955844</v>
      </c>
      <c r="D26" s="4">
        <v>1810842</v>
      </c>
      <c r="E26" s="4">
        <v>8</v>
      </c>
      <c r="F26" s="4">
        <v>18</v>
      </c>
      <c r="G26" s="4">
        <v>15690.4</v>
      </c>
      <c r="H26" s="4">
        <v>17619.7</v>
      </c>
      <c r="I26" s="4">
        <v>-10.9</v>
      </c>
      <c r="J26" s="4">
        <v>19</v>
      </c>
      <c r="K26" s="4">
        <v>26121</v>
      </c>
      <c r="L26" s="4">
        <v>26347</v>
      </c>
      <c r="M26" s="4">
        <v>-0.9</v>
      </c>
    </row>
    <row r="27" spans="1:13" ht="16.5" customHeight="1">
      <c r="A27" s="3" t="s">
        <v>27</v>
      </c>
      <c r="B27" s="4">
        <v>18</v>
      </c>
      <c r="C27" s="4">
        <v>1538158</v>
      </c>
      <c r="D27" s="4">
        <v>1161819</v>
      </c>
      <c r="E27" s="4">
        <v>32.4</v>
      </c>
      <c r="F27" s="4">
        <v>16</v>
      </c>
      <c r="G27" s="4">
        <v>35371.1</v>
      </c>
      <c r="H27" s="4">
        <v>31345.3</v>
      </c>
      <c r="I27" s="4">
        <v>12.8</v>
      </c>
      <c r="J27" s="4">
        <v>22</v>
      </c>
      <c r="K27" s="4">
        <v>21281</v>
      </c>
      <c r="L27" s="4">
        <v>22537</v>
      </c>
      <c r="M27" s="4">
        <v>-5.6</v>
      </c>
    </row>
    <row r="28" spans="1:13" ht="16.5" customHeight="1">
      <c r="A28" s="3" t="s">
        <v>28</v>
      </c>
      <c r="B28" s="4">
        <v>19</v>
      </c>
      <c r="C28" s="4">
        <v>1487086</v>
      </c>
      <c r="D28" s="4">
        <v>1318477</v>
      </c>
      <c r="E28" s="4">
        <v>12.8</v>
      </c>
      <c r="F28" s="4">
        <v>19</v>
      </c>
      <c r="G28" s="4">
        <v>9088.1</v>
      </c>
      <c r="H28" s="4">
        <v>7039.4</v>
      </c>
      <c r="I28" s="4">
        <v>29.1</v>
      </c>
      <c r="J28" s="4">
        <v>18</v>
      </c>
      <c r="K28" s="4">
        <v>29470</v>
      </c>
      <c r="L28" s="4">
        <v>31789</v>
      </c>
      <c r="M28" s="4">
        <v>-7.3</v>
      </c>
    </row>
    <row r="29" spans="1:13" ht="16.5" customHeight="1">
      <c r="A29" s="3" t="s">
        <v>29</v>
      </c>
      <c r="B29" s="4">
        <v>20</v>
      </c>
      <c r="C29" s="4">
        <v>1434193</v>
      </c>
      <c r="D29" s="4">
        <v>870775</v>
      </c>
      <c r="E29" s="4">
        <v>64.7</v>
      </c>
      <c r="F29" s="4">
        <v>20</v>
      </c>
      <c r="G29" s="4">
        <v>8225.5</v>
      </c>
      <c r="H29" s="4">
        <v>6169.9</v>
      </c>
      <c r="I29" s="4">
        <v>33.3</v>
      </c>
      <c r="J29" s="4">
        <v>16</v>
      </c>
      <c r="K29" s="4">
        <v>38080</v>
      </c>
      <c r="L29" s="4">
        <v>30614</v>
      </c>
      <c r="M29" s="4">
        <v>24.4</v>
      </c>
    </row>
    <row r="30" spans="1:13" ht="16.5" customHeight="1">
      <c r="A30" s="3" t="s">
        <v>31</v>
      </c>
      <c r="B30" s="4">
        <v>22</v>
      </c>
      <c r="C30" s="4">
        <v>1209004</v>
      </c>
      <c r="D30" s="4">
        <v>851990</v>
      </c>
      <c r="E30" s="4">
        <v>41.9</v>
      </c>
      <c r="F30" s="4">
        <v>26</v>
      </c>
      <c r="G30" s="4">
        <v>5118</v>
      </c>
      <c r="H30" s="4">
        <v>3005.7</v>
      </c>
      <c r="I30" s="4">
        <v>70.3</v>
      </c>
      <c r="J30" s="4">
        <v>26</v>
      </c>
      <c r="K30" s="4">
        <v>12402</v>
      </c>
      <c r="L30" s="4">
        <v>8842</v>
      </c>
      <c r="M30" s="4">
        <v>40.3</v>
      </c>
    </row>
    <row r="31" spans="1:13" ht="16.5" customHeight="1">
      <c r="A31" s="3" t="s">
        <v>34</v>
      </c>
      <c r="B31" s="4">
        <v>25</v>
      </c>
      <c r="C31" s="4">
        <v>861533</v>
      </c>
      <c r="D31" s="4">
        <v>504753</v>
      </c>
      <c r="E31" s="4">
        <v>70.7</v>
      </c>
      <c r="F31" s="4">
        <v>27</v>
      </c>
      <c r="G31" s="4">
        <v>4637.5</v>
      </c>
      <c r="H31" s="4">
        <v>3754.3</v>
      </c>
      <c r="I31" s="4">
        <v>23.5</v>
      </c>
      <c r="J31" s="4">
        <v>20</v>
      </c>
      <c r="K31" s="4">
        <v>23215</v>
      </c>
      <c r="L31" s="4">
        <v>10048</v>
      </c>
      <c r="M31" s="4">
        <v>131</v>
      </c>
    </row>
    <row r="32" spans="1:13" ht="16.5" customHeight="1">
      <c r="A32" s="3" t="s">
        <v>35</v>
      </c>
      <c r="B32" s="4">
        <v>26</v>
      </c>
      <c r="C32" s="4">
        <v>850972</v>
      </c>
      <c r="D32" s="4">
        <v>708963</v>
      </c>
      <c r="E32" s="4">
        <v>20</v>
      </c>
      <c r="F32" s="4">
        <v>33</v>
      </c>
      <c r="G32" s="4">
        <v>1245</v>
      </c>
      <c r="H32" s="4">
        <v>1435.7</v>
      </c>
      <c r="I32" s="4">
        <v>-13.3</v>
      </c>
      <c r="J32" s="4">
        <v>29</v>
      </c>
      <c r="K32" s="4">
        <v>9322</v>
      </c>
      <c r="L32" s="4">
        <v>7802</v>
      </c>
      <c r="M32" s="4">
        <v>19.5</v>
      </c>
    </row>
    <row r="33" spans="1:13" s="10" customFormat="1" ht="16.5" customHeight="1">
      <c r="A33" s="11" t="s">
        <v>58</v>
      </c>
      <c r="B33" s="8"/>
      <c r="C33" s="8">
        <f>C34+C35+C36+C37+C38+C39+C40+C41+C42</f>
        <v>42146957</v>
      </c>
      <c r="D33" s="8">
        <f>D34+D35+D36+D37+D38+D39+D40+D41+D42</f>
        <v>35604507</v>
      </c>
      <c r="E33" s="12">
        <f>(C33/D33-1)*100</f>
        <v>18.375342200356815</v>
      </c>
      <c r="F33" s="8"/>
      <c r="G33" s="8">
        <f>G34+G35+G36+G37+G38+G39+G40+G41+G42</f>
        <v>408954.3999999999</v>
      </c>
      <c r="H33" s="8">
        <f>H34+H35+H36+H37+H38+H39+H40+H41+H42</f>
        <v>361321.19999999995</v>
      </c>
      <c r="I33" s="12">
        <f>(G33/H33-1)*100</f>
        <v>13.183062604685247</v>
      </c>
      <c r="J33" s="8"/>
      <c r="K33" s="8">
        <f>K34+K35+K36+K37+K38+K39+K40+K41+K42</f>
        <v>418330</v>
      </c>
      <c r="L33" s="8">
        <f>L34+L35+L36+L37+L38+L39+L40+L41+L42</f>
        <v>347056</v>
      </c>
      <c r="M33" s="12">
        <f>(K33/L33-1)*100</f>
        <v>20.536743349776398</v>
      </c>
    </row>
    <row r="34" spans="1:13" ht="16.5" customHeight="1">
      <c r="A34" s="3" t="s">
        <v>15</v>
      </c>
      <c r="B34" s="4">
        <v>6</v>
      </c>
      <c r="C34" s="4">
        <v>20505038</v>
      </c>
      <c r="D34" s="4">
        <v>18202085</v>
      </c>
      <c r="E34" s="4">
        <v>12.7</v>
      </c>
      <c r="F34" s="4">
        <v>6</v>
      </c>
      <c r="G34" s="4">
        <v>230747.8</v>
      </c>
      <c r="H34" s="4">
        <v>208064</v>
      </c>
      <c r="I34" s="4">
        <v>10.9</v>
      </c>
      <c r="J34" s="4">
        <v>6</v>
      </c>
      <c r="K34" s="4">
        <v>168537</v>
      </c>
      <c r="L34" s="4">
        <v>155483</v>
      </c>
      <c r="M34" s="4">
        <v>8.4</v>
      </c>
    </row>
    <row r="35" spans="1:13" ht="16.5" customHeight="1">
      <c r="A35" s="3" t="s">
        <v>16</v>
      </c>
      <c r="B35" s="4">
        <v>7</v>
      </c>
      <c r="C35" s="4">
        <v>11616914</v>
      </c>
      <c r="D35" s="4">
        <v>9520887</v>
      </c>
      <c r="E35" s="4">
        <v>22</v>
      </c>
      <c r="F35" s="4">
        <v>9</v>
      </c>
      <c r="G35" s="4">
        <v>100013.2</v>
      </c>
      <c r="H35" s="4">
        <v>86336.8</v>
      </c>
      <c r="I35" s="4">
        <v>15.8</v>
      </c>
      <c r="J35" s="4">
        <v>7</v>
      </c>
      <c r="K35" s="4">
        <v>100152</v>
      </c>
      <c r="L35" s="4">
        <v>86158</v>
      </c>
      <c r="M35" s="4">
        <v>16.2</v>
      </c>
    </row>
    <row r="36" spans="1:13" ht="16.5" customHeight="1">
      <c r="A36" s="3" t="s">
        <v>23</v>
      </c>
      <c r="B36" s="4">
        <v>14</v>
      </c>
      <c r="C36" s="4">
        <v>5135200</v>
      </c>
      <c r="D36" s="4">
        <v>4246581</v>
      </c>
      <c r="E36" s="4">
        <v>20.9</v>
      </c>
      <c r="F36" s="4">
        <v>15</v>
      </c>
      <c r="G36" s="4">
        <v>43055.3</v>
      </c>
      <c r="H36" s="4">
        <v>36610.8</v>
      </c>
      <c r="I36" s="4">
        <v>17.6</v>
      </c>
      <c r="J36" s="4">
        <v>13</v>
      </c>
      <c r="K36" s="4">
        <v>50962</v>
      </c>
      <c r="L36" s="4">
        <v>44424</v>
      </c>
      <c r="M36" s="4">
        <v>14.7</v>
      </c>
    </row>
    <row r="37" spans="1:13" ht="16.5" customHeight="1">
      <c r="A37" s="3" t="s">
        <v>26</v>
      </c>
      <c r="B37" s="4">
        <v>17</v>
      </c>
      <c r="C37" s="4">
        <v>1735309</v>
      </c>
      <c r="D37" s="4">
        <v>1320989</v>
      </c>
      <c r="E37" s="4">
        <v>31.4</v>
      </c>
      <c r="F37" s="4">
        <v>24</v>
      </c>
      <c r="G37" s="4">
        <v>5255.8</v>
      </c>
      <c r="H37" s="4">
        <v>5251.1</v>
      </c>
      <c r="I37" s="4">
        <v>0.1</v>
      </c>
      <c r="J37" s="4">
        <v>25</v>
      </c>
      <c r="K37" s="4">
        <v>15263</v>
      </c>
      <c r="L37" s="4">
        <v>12622</v>
      </c>
      <c r="M37" s="4">
        <v>20.9</v>
      </c>
    </row>
    <row r="38" spans="1:13" ht="16.5" customHeight="1">
      <c r="A38" s="3" t="s">
        <v>32</v>
      </c>
      <c r="B38" s="4">
        <v>23</v>
      </c>
      <c r="C38" s="4">
        <v>1203387</v>
      </c>
      <c r="D38" s="4">
        <v>1038437</v>
      </c>
      <c r="E38" s="4">
        <v>15.9</v>
      </c>
      <c r="F38" s="4">
        <v>25</v>
      </c>
      <c r="G38" s="4">
        <v>5129</v>
      </c>
      <c r="H38" s="4">
        <v>4753.6</v>
      </c>
      <c r="I38" s="4">
        <v>7.9</v>
      </c>
      <c r="J38" s="4">
        <v>27</v>
      </c>
      <c r="K38" s="4">
        <v>12079</v>
      </c>
      <c r="L38" s="4">
        <v>10617</v>
      </c>
      <c r="M38" s="4">
        <v>13.8</v>
      </c>
    </row>
    <row r="39" spans="1:13" ht="16.5" customHeight="1">
      <c r="A39" s="3" t="s">
        <v>38</v>
      </c>
      <c r="B39" s="4">
        <v>29</v>
      </c>
      <c r="C39" s="4">
        <v>623948</v>
      </c>
      <c r="D39" s="4">
        <v>487626</v>
      </c>
      <c r="E39" s="4">
        <v>28</v>
      </c>
      <c r="F39" s="4">
        <v>30</v>
      </c>
      <c r="G39" s="4">
        <v>1813.5</v>
      </c>
      <c r="H39" s="4">
        <v>1173.3</v>
      </c>
      <c r="I39" s="4">
        <v>54.6</v>
      </c>
      <c r="J39" s="4">
        <v>35</v>
      </c>
      <c r="K39" s="4">
        <v>5794</v>
      </c>
      <c r="L39" s="4">
        <v>4966</v>
      </c>
      <c r="M39" s="4">
        <v>16.7</v>
      </c>
    </row>
    <row r="40" spans="1:13" ht="16.5" customHeight="1">
      <c r="A40" s="3" t="s">
        <v>42</v>
      </c>
      <c r="B40" s="4">
        <v>33</v>
      </c>
      <c r="C40" s="4">
        <v>540828</v>
      </c>
      <c r="D40" s="4">
        <v>465181</v>
      </c>
      <c r="E40" s="4">
        <v>16.3</v>
      </c>
      <c r="F40" s="4">
        <v>17</v>
      </c>
      <c r="G40" s="4">
        <v>22185.6</v>
      </c>
      <c r="H40" s="4">
        <v>18721.4</v>
      </c>
      <c r="I40" s="4">
        <v>18.5</v>
      </c>
      <c r="J40" s="4">
        <v>32</v>
      </c>
      <c r="K40" s="4">
        <v>6499</v>
      </c>
      <c r="L40" s="4">
        <v>5858</v>
      </c>
      <c r="M40" s="4">
        <v>10.9</v>
      </c>
    </row>
    <row r="41" spans="1:13" ht="16.5" customHeight="1">
      <c r="A41" s="3" t="s">
        <v>46</v>
      </c>
      <c r="B41" s="4">
        <v>37</v>
      </c>
      <c r="C41" s="4">
        <v>408507</v>
      </c>
      <c r="D41" s="4">
        <v>3457</v>
      </c>
      <c r="E41" s="4">
        <v>11716.8</v>
      </c>
      <c r="F41" s="4">
        <v>37</v>
      </c>
      <c r="G41" s="4">
        <v>456.6</v>
      </c>
      <c r="H41" s="4">
        <v>0</v>
      </c>
      <c r="I41" s="4">
        <v>45657000</v>
      </c>
      <c r="J41" s="4">
        <v>23</v>
      </c>
      <c r="K41" s="4">
        <v>16827</v>
      </c>
      <c r="L41" s="4">
        <v>44</v>
      </c>
      <c r="M41" s="4">
        <v>38143.2</v>
      </c>
    </row>
    <row r="42" spans="1:13" ht="16.5" customHeight="1">
      <c r="A42" s="3" t="s">
        <v>47</v>
      </c>
      <c r="B42" s="4">
        <v>38</v>
      </c>
      <c r="C42" s="4">
        <v>377826</v>
      </c>
      <c r="D42" s="4">
        <v>319264</v>
      </c>
      <c r="E42" s="4">
        <v>18.3</v>
      </c>
      <c r="F42" s="4">
        <v>40</v>
      </c>
      <c r="G42" s="4">
        <v>297.6</v>
      </c>
      <c r="H42" s="4">
        <v>410.2</v>
      </c>
      <c r="I42" s="4">
        <v>-27.4</v>
      </c>
      <c r="J42" s="4">
        <v>15</v>
      </c>
      <c r="K42" s="4">
        <v>42217</v>
      </c>
      <c r="L42" s="4">
        <v>26884</v>
      </c>
      <c r="M42" s="4">
        <v>57</v>
      </c>
    </row>
    <row r="43" spans="1:13" s="10" customFormat="1" ht="16.5" customHeight="1">
      <c r="A43" s="11" t="s">
        <v>59</v>
      </c>
      <c r="B43" s="8"/>
      <c r="C43" s="8">
        <f>C44+C45+C46+C47+C48+C49</f>
        <v>10501087</v>
      </c>
      <c r="D43" s="8">
        <f>D44+D45+D46+D47+D48+D49</f>
        <v>9850706</v>
      </c>
      <c r="E43" s="12">
        <f>(C43/D43-1)*100</f>
        <v>6.60237956548495</v>
      </c>
      <c r="F43" s="8"/>
      <c r="G43" s="8">
        <f>G44+G45+G46+G47+G48+G49</f>
        <v>63011.5</v>
      </c>
      <c r="H43" s="8">
        <f>H44+H45+H46+H47+H48+H49</f>
        <v>62521.99999999999</v>
      </c>
      <c r="I43" s="12">
        <f>(G43/H43-1)*100</f>
        <v>0.7829244106074773</v>
      </c>
      <c r="J43" s="8"/>
      <c r="K43" s="8">
        <f>K44+K45+K46+K47+K48+K49</f>
        <v>96878</v>
      </c>
      <c r="L43" s="8">
        <f>L44+L45+L46+L47+L48+L49</f>
        <v>96076</v>
      </c>
      <c r="M43" s="12">
        <f>(K43/L43-1)*100</f>
        <v>0.8347558183104953</v>
      </c>
    </row>
    <row r="44" spans="1:13" ht="16.5" customHeight="1">
      <c r="A44" s="3" t="s">
        <v>19</v>
      </c>
      <c r="B44" s="4">
        <v>10</v>
      </c>
      <c r="C44" s="4">
        <v>7863635</v>
      </c>
      <c r="D44" s="4">
        <v>7487930</v>
      </c>
      <c r="E44" s="4">
        <v>5</v>
      </c>
      <c r="F44" s="4">
        <v>13</v>
      </c>
      <c r="G44" s="4">
        <v>50607.7</v>
      </c>
      <c r="H44" s="4">
        <v>51080.5</v>
      </c>
      <c r="I44" s="4">
        <v>-0.9</v>
      </c>
      <c r="J44" s="4">
        <v>10</v>
      </c>
      <c r="K44" s="4">
        <v>66409</v>
      </c>
      <c r="L44" s="4">
        <v>67304</v>
      </c>
      <c r="M44" s="4">
        <v>-1.3</v>
      </c>
    </row>
    <row r="45" spans="1:13" ht="16.5" customHeight="1">
      <c r="A45" s="3" t="s">
        <v>33</v>
      </c>
      <c r="B45" s="4">
        <v>24</v>
      </c>
      <c r="C45" s="4">
        <v>1083240</v>
      </c>
      <c r="D45" s="4">
        <v>925101</v>
      </c>
      <c r="E45" s="4">
        <v>17.1</v>
      </c>
      <c r="F45" s="4">
        <v>21</v>
      </c>
      <c r="G45" s="4">
        <v>7306.6</v>
      </c>
      <c r="H45" s="4">
        <v>6058.7</v>
      </c>
      <c r="I45" s="4">
        <v>20.6</v>
      </c>
      <c r="J45" s="4">
        <v>24</v>
      </c>
      <c r="K45" s="4">
        <v>15269</v>
      </c>
      <c r="L45" s="4">
        <v>13928</v>
      </c>
      <c r="M45" s="4">
        <v>9.6</v>
      </c>
    </row>
    <row r="46" spans="1:13" ht="16.5" customHeight="1">
      <c r="A46" s="3" t="s">
        <v>40</v>
      </c>
      <c r="B46" s="4">
        <v>31</v>
      </c>
      <c r="C46" s="4">
        <v>543371</v>
      </c>
      <c r="D46" s="4">
        <v>490392</v>
      </c>
      <c r="E46" s="4">
        <v>10.8</v>
      </c>
      <c r="F46" s="4">
        <v>31</v>
      </c>
      <c r="G46" s="4">
        <v>1811</v>
      </c>
      <c r="H46" s="4">
        <v>2032.6</v>
      </c>
      <c r="I46" s="4">
        <v>-10.9</v>
      </c>
      <c r="J46" s="4">
        <v>39</v>
      </c>
      <c r="K46" s="4">
        <v>4252</v>
      </c>
      <c r="L46" s="4">
        <v>3982</v>
      </c>
      <c r="M46" s="4">
        <v>6.8</v>
      </c>
    </row>
    <row r="47" spans="1:13" ht="16.5" customHeight="1">
      <c r="A47" s="3" t="s">
        <v>41</v>
      </c>
      <c r="B47" s="4">
        <v>32</v>
      </c>
      <c r="C47" s="4">
        <v>540865</v>
      </c>
      <c r="D47" s="4">
        <v>514175</v>
      </c>
      <c r="E47" s="4">
        <v>5.2</v>
      </c>
      <c r="F47" s="4">
        <v>28</v>
      </c>
      <c r="G47" s="4">
        <v>3010.8</v>
      </c>
      <c r="H47" s="4">
        <v>3006.2</v>
      </c>
      <c r="I47" s="4">
        <v>0.2</v>
      </c>
      <c r="J47" s="4">
        <v>33</v>
      </c>
      <c r="K47" s="4">
        <v>5870</v>
      </c>
      <c r="L47" s="4">
        <v>5842</v>
      </c>
      <c r="M47" s="4">
        <v>0.5</v>
      </c>
    </row>
    <row r="48" spans="1:13" ht="16.5" customHeight="1">
      <c r="A48" s="3" t="s">
        <v>43</v>
      </c>
      <c r="B48" s="4">
        <v>34</v>
      </c>
      <c r="C48" s="4">
        <v>469976</v>
      </c>
      <c r="D48" s="4">
        <v>407148</v>
      </c>
      <c r="E48" s="4">
        <v>15.4</v>
      </c>
      <c r="F48" s="4">
        <v>41</v>
      </c>
      <c r="G48" s="4">
        <v>275.4</v>
      </c>
      <c r="H48" s="4">
        <v>232.3</v>
      </c>
      <c r="I48" s="4">
        <v>18.6</v>
      </c>
      <c r="J48" s="4">
        <v>37</v>
      </c>
      <c r="K48" s="4">
        <v>5078</v>
      </c>
      <c r="L48" s="4">
        <v>4604</v>
      </c>
      <c r="M48" s="4">
        <v>10.3</v>
      </c>
    </row>
    <row r="49" spans="1:13" ht="16.5" customHeight="1">
      <c r="A49" s="3" t="s">
        <v>53</v>
      </c>
      <c r="B49" s="4">
        <v>44</v>
      </c>
      <c r="C49" s="4">
        <v>0</v>
      </c>
      <c r="D49" s="4">
        <v>25960</v>
      </c>
      <c r="E49" s="4">
        <v>-100</v>
      </c>
      <c r="F49" s="4">
        <v>44</v>
      </c>
      <c r="G49" s="4">
        <v>0</v>
      </c>
      <c r="H49" s="4">
        <v>111.7</v>
      </c>
      <c r="I49" s="4">
        <v>-100</v>
      </c>
      <c r="J49" s="4">
        <v>44</v>
      </c>
      <c r="K49" s="4">
        <v>0</v>
      </c>
      <c r="L49" s="4">
        <v>416</v>
      </c>
      <c r="M49" s="4">
        <v>-100</v>
      </c>
    </row>
    <row r="50" spans="1:13" s="10" customFormat="1" ht="16.5" customHeight="1">
      <c r="A50" s="11" t="s">
        <v>60</v>
      </c>
      <c r="B50" s="8"/>
      <c r="C50" s="8">
        <f>C51+C52+C53+C54+C55</f>
        <v>9128807</v>
      </c>
      <c r="D50" s="8">
        <f>D51+D52+D53+D54+D55</f>
        <v>8147605</v>
      </c>
      <c r="E50" s="12">
        <f>(C50/D50-1)*100</f>
        <v>12.04282730937496</v>
      </c>
      <c r="F50" s="8"/>
      <c r="G50" s="8">
        <f>G51+G52+G53+G54+G55</f>
        <v>62493.5</v>
      </c>
      <c r="H50" s="8">
        <f>H51+H52+H53+H54+H55</f>
        <v>54844.1</v>
      </c>
      <c r="I50" s="12">
        <f>(G50/H50-1)*100</f>
        <v>13.947534921714455</v>
      </c>
      <c r="J50" s="8"/>
      <c r="K50" s="8">
        <f>K51+K52+K53+K54+K55</f>
        <v>87054</v>
      </c>
      <c r="L50" s="8">
        <f>L51+L52+L53+L54+L55</f>
        <v>75978</v>
      </c>
      <c r="M50" s="12">
        <f>(K50/L50-1)*100</f>
        <v>14.577904130142926</v>
      </c>
    </row>
    <row r="51" spans="1:13" ht="16.5" customHeight="1">
      <c r="A51" s="3" t="s">
        <v>21</v>
      </c>
      <c r="B51" s="4">
        <v>12</v>
      </c>
      <c r="C51" s="4">
        <v>7391998</v>
      </c>
      <c r="D51" s="4">
        <v>6613111</v>
      </c>
      <c r="E51" s="4">
        <v>11.8</v>
      </c>
      <c r="F51" s="4">
        <v>12</v>
      </c>
      <c r="G51" s="4">
        <v>58096.7</v>
      </c>
      <c r="H51" s="4">
        <v>51291.1</v>
      </c>
      <c r="I51" s="4">
        <v>13.3</v>
      </c>
      <c r="J51" s="4">
        <v>11</v>
      </c>
      <c r="K51" s="4">
        <v>63750</v>
      </c>
      <c r="L51" s="4">
        <v>57294</v>
      </c>
      <c r="M51" s="4">
        <v>11.3</v>
      </c>
    </row>
    <row r="52" spans="1:13" ht="16.5" customHeight="1">
      <c r="A52" s="3" t="s">
        <v>39</v>
      </c>
      <c r="B52" s="4">
        <v>30</v>
      </c>
      <c r="C52" s="4">
        <v>604911</v>
      </c>
      <c r="D52" s="4">
        <v>591281</v>
      </c>
      <c r="E52" s="4">
        <v>2.3</v>
      </c>
      <c r="F52" s="4">
        <v>29</v>
      </c>
      <c r="G52" s="4">
        <v>2067</v>
      </c>
      <c r="H52" s="4">
        <v>2101.7</v>
      </c>
      <c r="I52" s="4">
        <v>-1.7</v>
      </c>
      <c r="J52" s="4">
        <v>31</v>
      </c>
      <c r="K52" s="4">
        <v>6575</v>
      </c>
      <c r="L52" s="4">
        <v>6454</v>
      </c>
      <c r="M52" s="4">
        <v>1.9</v>
      </c>
    </row>
    <row r="53" spans="1:13" ht="16.5" customHeight="1">
      <c r="A53" s="3" t="s">
        <v>45</v>
      </c>
      <c r="B53" s="4">
        <v>36</v>
      </c>
      <c r="C53" s="4">
        <v>450308</v>
      </c>
      <c r="D53" s="4">
        <v>438747</v>
      </c>
      <c r="E53" s="4">
        <v>2.6</v>
      </c>
      <c r="F53" s="4">
        <v>36</v>
      </c>
      <c r="G53" s="4">
        <v>547.2</v>
      </c>
      <c r="H53" s="4">
        <v>567</v>
      </c>
      <c r="I53" s="4">
        <v>-3.5</v>
      </c>
      <c r="J53" s="4">
        <v>30</v>
      </c>
      <c r="K53" s="4">
        <v>8560</v>
      </c>
      <c r="L53" s="4">
        <v>5908</v>
      </c>
      <c r="M53" s="4">
        <v>44.9</v>
      </c>
    </row>
    <row r="54" spans="1:13" ht="16.5" customHeight="1">
      <c r="A54" s="3" t="s">
        <v>48</v>
      </c>
      <c r="B54" s="4">
        <v>39</v>
      </c>
      <c r="C54" s="4">
        <v>355956</v>
      </c>
      <c r="D54" s="4">
        <v>271876</v>
      </c>
      <c r="E54" s="4">
        <v>30.9</v>
      </c>
      <c r="F54" s="4">
        <v>38</v>
      </c>
      <c r="G54" s="4">
        <v>364.3</v>
      </c>
      <c r="H54" s="4">
        <v>21.8</v>
      </c>
      <c r="I54" s="4">
        <v>1570.9</v>
      </c>
      <c r="J54" s="4">
        <v>38</v>
      </c>
      <c r="K54" s="4">
        <v>4275</v>
      </c>
      <c r="L54" s="4">
        <v>3290</v>
      </c>
      <c r="M54" s="4">
        <v>29.9</v>
      </c>
    </row>
    <row r="55" spans="1:13" ht="16.5" customHeight="1">
      <c r="A55" s="3" t="s">
        <v>49</v>
      </c>
      <c r="B55" s="4">
        <v>40</v>
      </c>
      <c r="C55" s="4">
        <v>325634</v>
      </c>
      <c r="D55" s="4">
        <v>232590</v>
      </c>
      <c r="E55" s="4">
        <v>40</v>
      </c>
      <c r="F55" s="4">
        <v>32</v>
      </c>
      <c r="G55" s="4">
        <v>1418.3</v>
      </c>
      <c r="H55" s="4">
        <v>862.5</v>
      </c>
      <c r="I55" s="4">
        <v>64.4</v>
      </c>
      <c r="J55" s="4">
        <v>40</v>
      </c>
      <c r="K55" s="4">
        <v>3894</v>
      </c>
      <c r="L55" s="4">
        <v>3032</v>
      </c>
      <c r="M55" s="4">
        <v>28.4</v>
      </c>
    </row>
  </sheetData>
  <sheetProtection/>
  <mergeCells count="5">
    <mergeCell ref="A1:M1"/>
    <mergeCell ref="A2:A3"/>
    <mergeCell ref="B2:E2"/>
    <mergeCell ref="F2:I2"/>
    <mergeCell ref="J2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2017-02-27T00:50:39Z</dcterms:modified>
  <cp:category/>
  <cp:version/>
  <cp:contentType/>
  <cp:contentStatus/>
</cp:coreProperties>
</file>